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55" windowHeight="8700" activeTab="0"/>
  </bookViews>
  <sheets>
    <sheet name="agent goals calculator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<sst xmlns="http://schemas.openxmlformats.org/spreadsheetml/2006/main" count="26" uniqueCount="26">
  <si>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Business &amp; Goals Analysis</t>
  </si>
  <si>
    <t>*</t>
  </si>
  <si>
    <t>Your Average Commission %:</t>
  </si>
  <si>
    <t>Your Average Sale Price:</t>
  </si>
  <si>
    <t>Your Production Goals:</t>
  </si>
  <si>
    <t>Your Database Potential:</t>
  </si>
  <si>
    <t>* This is based on receiving one sale for every 12 people in your database, based on a high touch campaign.</t>
  </si>
  <si>
    <t>Potential Sales in Your Database*:</t>
  </si>
  <si>
    <t>Potential Revenue in Your Database**:</t>
  </si>
  <si>
    <t>Annual Appointments Required:</t>
  </si>
  <si>
    <t>Monthly Appointments Required:</t>
  </si>
  <si>
    <t>Prepared For: __________________________________</t>
  </si>
  <si>
    <r>
      <t xml:space="preserve">Conversion Rate on </t>
    </r>
    <r>
      <rPr>
        <b/>
        <u val="single"/>
        <sz val="18"/>
        <rFont val="Arial"/>
        <family val="2"/>
      </rPr>
      <t>Closings</t>
    </r>
    <r>
      <rPr>
        <sz val="18"/>
        <rFont val="Arial"/>
        <family val="2"/>
      </rPr>
      <t>:</t>
    </r>
  </si>
  <si>
    <r>
      <t xml:space="preserve">Conversion Rate on </t>
    </r>
    <r>
      <rPr>
        <b/>
        <u val="single"/>
        <sz val="18"/>
        <rFont val="Arial"/>
        <family val="2"/>
      </rPr>
      <t>Appointments</t>
    </r>
    <r>
      <rPr>
        <sz val="18"/>
        <rFont val="Arial"/>
        <family val="2"/>
      </rPr>
      <t>:</t>
    </r>
  </si>
  <si>
    <t>Your Economic Goals:</t>
  </si>
  <si>
    <t>Simply fill in the fields next to the red numbers</t>
  </si>
  <si>
    <t>© Knolly Williams</t>
  </si>
  <si>
    <t># of Met Contacts in Your Database:</t>
  </si>
  <si>
    <t>Your Annual Listings Closed Goal:</t>
  </si>
  <si>
    <t>Your Monthly Listings Closed Goal:</t>
  </si>
  <si>
    <t>Your Annual Listings Taken Goal:</t>
  </si>
  <si>
    <t>Your Monthly Listings Taken Goal:</t>
  </si>
  <si>
    <t>Your Average Net Commission is:</t>
  </si>
  <si>
    <t>Your Average Gross Commission is:</t>
  </si>
  <si>
    <t>% Paid to You from Team/Broker:</t>
  </si>
  <si>
    <t>Your Net Income Goal (GCI):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</si>
</sst>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8"/>
      <color indexed="62"/>
      <name val="Arial"/>
      <family val="2"/>
    </font>
    <font>
      <b/>
      <sz val="24"/>
      <color indexed="62"/>
      <name val="Arial"/>
      <family val="2"/>
    </font>
    <font>
      <sz val="24"/>
      <name val="Arial"/>
      <family val="2"/>
    </font>
    <font>
      <b/>
      <u val="single"/>
      <sz val="18"/>
      <name val="Arial"/>
      <family val="2"/>
    </font>
    <font>
      <b/>
      <sz val="14"/>
      <color indexed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2" borderId="0" applyNumberFormat="0" applyBorder="0" applyAlignment="0" applyProtection="0"/>
    <xf numFmtId="0" fontId="16" fillId="17" borderId="0" applyNumberFormat="0" applyBorder="0" applyAlignment="0" applyProtection="0"/>
    <xf numFmtId="0" fontId="20" fillId="9" borderId="1" applyNumberFormat="0" applyAlignment="0" applyProtection="0"/>
    <xf numFmtId="0" fontId="22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3" borderId="1" applyNumberFormat="0" applyAlignment="0" applyProtection="0"/>
    <xf numFmtId="0" fontId="21" fillId="0" borderId="6" applyNumberFormat="0" applyFill="0" applyAlignment="0" applyProtection="0"/>
    <xf numFmtId="0" fontId="17" fillId="10" borderId="0" applyNumberFormat="0" applyBorder="0" applyAlignment="0" applyProtection="0"/>
    <xf numFmtId="0" fontId="0" fillId="5" borderId="7" applyNumberFormat="0" applyFont="0" applyAlignment="0" applyProtection="0"/>
    <xf numFmtId="0" fontId="19" fillId="9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right"/>
    </xf>
    <xf numFmtId="164" fontId="6" fillId="0" borderId="10" xfId="44" applyNumberFormat="1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164" fontId="6" fillId="0" borderId="12" xfId="44" applyNumberFormat="1" applyFont="1" applyFill="1" applyBorder="1" applyAlignment="1">
      <alignment/>
    </xf>
    <xf numFmtId="1" fontId="2" fillId="0" borderId="13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9" fontId="2" fillId="0" borderId="13" xfId="57" applyFont="1" applyFill="1" applyBorder="1" applyAlignment="1">
      <alignment horizontal="center"/>
    </xf>
    <xf numFmtId="0" fontId="5" fillId="0" borderId="15" xfId="0" applyFont="1" applyFill="1" applyBorder="1" applyAlignment="1">
      <alignment horizontal="right"/>
    </xf>
    <xf numFmtId="165" fontId="2" fillId="0" borderId="16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10" fontId="6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18" borderId="14" xfId="0" applyFont="1" applyFill="1" applyBorder="1" applyAlignment="1">
      <alignment horizontal="right"/>
    </xf>
    <xf numFmtId="0" fontId="5" fillId="18" borderId="15" xfId="0" applyFont="1" applyFill="1" applyBorder="1" applyAlignment="1">
      <alignment horizontal="right"/>
    </xf>
    <xf numFmtId="165" fontId="2" fillId="18" borderId="16" xfId="0" applyNumberFormat="1" applyFont="1" applyFill="1" applyBorder="1" applyAlignment="1">
      <alignment horizontal="center"/>
    </xf>
    <xf numFmtId="44" fontId="2" fillId="0" borderId="13" xfId="44" applyNumberFormat="1" applyFont="1" applyFill="1" applyBorder="1" applyAlignment="1">
      <alignment horizontal="center"/>
    </xf>
    <xf numFmtId="1" fontId="2" fillId="18" borderId="13" xfId="0" applyNumberFormat="1" applyFont="1" applyFill="1" applyBorder="1" applyAlignment="1">
      <alignment horizontal="center"/>
    </xf>
    <xf numFmtId="165" fontId="2" fillId="0" borderId="17" xfId="0" applyNumberFormat="1" applyFont="1" applyFill="1" applyBorder="1" applyAlignment="1">
      <alignment horizontal="center"/>
    </xf>
    <xf numFmtId="9" fontId="6" fillId="0" borderId="10" xfId="57" applyFont="1" applyFill="1" applyBorder="1" applyAlignment="1">
      <alignment horizontal="center"/>
    </xf>
    <xf numFmtId="44" fontId="6" fillId="0" borderId="10" xfId="44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7" fillId="0" borderId="18" xfId="0" applyFont="1" applyFill="1" applyBorder="1" applyAlignment="1">
      <alignment horizontal="left"/>
    </xf>
    <xf numFmtId="0" fontId="0" fillId="0" borderId="18" xfId="0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9"/>
  <sheetViews>
    <sheetView tabSelected="1" zoomScalePageLayoutView="0" workbookViewId="0" topLeftCell="A13">
      <selection activeCell="B23" sqref="B23"/>
    </sheetView>
  </sheetViews>
  <sheetFormatPr defaultColWidth="9.140625" defaultRowHeight="12.75"/>
  <cols>
    <col min="1" max="1" width="3.00390625" style="0" customWidth="1"/>
    <col min="2" max="2" width="75.57421875" style="0" customWidth="1"/>
    <col min="3" max="3" width="21.00390625" style="0" customWidth="1"/>
    <col min="4" max="4" width="5.28125" style="0" customWidth="1"/>
  </cols>
  <sheetData>
    <row r="1" spans="2:4" ht="23.25">
      <c r="B1" s="26" t="s">
        <v>0</v>
      </c>
      <c r="C1" s="26"/>
      <c r="D1" s="26"/>
    </row>
    <row r="2" spans="2:4" ht="34.5" customHeight="1">
      <c r="B2" s="26" t="s">
        <v>11</v>
      </c>
      <c r="C2" s="33"/>
      <c r="D2" s="33"/>
    </row>
    <row r="3" spans="2:4" ht="23.25">
      <c r="B3" s="1"/>
      <c r="C3" s="2"/>
      <c r="D3" s="2"/>
    </row>
    <row r="4" spans="2:4" ht="30">
      <c r="B4" s="31" t="s">
        <v>14</v>
      </c>
      <c r="C4" s="32"/>
      <c r="D4" s="2"/>
    </row>
    <row r="5" spans="2:4" ht="23.25">
      <c r="B5" s="3" t="s">
        <v>25</v>
      </c>
      <c r="C5" s="4">
        <v>100000</v>
      </c>
      <c r="D5" s="2">
        <v>1</v>
      </c>
    </row>
    <row r="6" spans="2:4" ht="23.25">
      <c r="B6" s="9" t="s">
        <v>24</v>
      </c>
      <c r="C6" s="24">
        <v>0.7</v>
      </c>
      <c r="D6" s="2">
        <v>2</v>
      </c>
    </row>
    <row r="7" spans="2:4" ht="23.25">
      <c r="B7" s="9" t="s">
        <v>2</v>
      </c>
      <c r="C7" s="16">
        <v>0.028</v>
      </c>
      <c r="D7" s="2">
        <v>3</v>
      </c>
    </row>
    <row r="8" spans="2:4" ht="23.25">
      <c r="B8" s="9" t="s">
        <v>3</v>
      </c>
      <c r="C8" s="4">
        <v>237440</v>
      </c>
      <c r="D8" s="2">
        <v>4</v>
      </c>
    </row>
    <row r="9" spans="2:4" ht="23.25">
      <c r="B9" s="9" t="s">
        <v>23</v>
      </c>
      <c r="C9" s="4">
        <f>(C7*C8)</f>
        <v>6648.32</v>
      </c>
      <c r="D9" s="2"/>
    </row>
    <row r="10" spans="2:4" ht="23.25">
      <c r="B10" s="9" t="s">
        <v>22</v>
      </c>
      <c r="C10" s="25">
        <f>C9*C6</f>
        <v>4653.824</v>
      </c>
      <c r="D10" s="10"/>
    </row>
    <row r="11" spans="2:4" ht="13.5" customHeight="1">
      <c r="B11" s="5"/>
      <c r="C11" s="6"/>
      <c r="D11" s="2"/>
    </row>
    <row r="12" spans="2:4" ht="30.75" thickBot="1">
      <c r="B12" s="29" t="s">
        <v>4</v>
      </c>
      <c r="C12" s="30"/>
      <c r="D12" s="2"/>
    </row>
    <row r="13" spans="2:4" ht="24" thickBot="1">
      <c r="B13" s="8" t="s">
        <v>20</v>
      </c>
      <c r="C13" s="23">
        <f>C15/C18</f>
        <v>26.528031597984107</v>
      </c>
      <c r="D13" s="2"/>
    </row>
    <row r="14" spans="2:4" ht="24" thickBot="1">
      <c r="B14" s="12" t="s">
        <v>21</v>
      </c>
      <c r="C14" s="23">
        <f>C13/12</f>
        <v>2.2106692998320088</v>
      </c>
      <c r="D14" s="2"/>
    </row>
    <row r="15" spans="2:4" ht="24" thickBot="1">
      <c r="B15" s="8" t="s">
        <v>18</v>
      </c>
      <c r="C15" s="7">
        <f>C5/C10</f>
        <v>21.487705594367128</v>
      </c>
      <c r="D15" s="2"/>
    </row>
    <row r="16" spans="2:4" ht="24" thickBot="1">
      <c r="B16" s="12" t="s">
        <v>19</v>
      </c>
      <c r="C16" s="13">
        <f>C15/12</f>
        <v>1.7906421328639273</v>
      </c>
      <c r="D16" s="2"/>
    </row>
    <row r="17" spans="2:4" ht="24" customHeight="1" thickBot="1">
      <c r="B17" s="8" t="s">
        <v>13</v>
      </c>
      <c r="C17" s="11">
        <v>0.78</v>
      </c>
      <c r="D17" s="2">
        <v>5</v>
      </c>
    </row>
    <row r="18" spans="2:4" ht="24" customHeight="1" thickBot="1">
      <c r="B18" s="8" t="s">
        <v>12</v>
      </c>
      <c r="C18" s="11">
        <v>0.81</v>
      </c>
      <c r="D18" s="2">
        <v>6</v>
      </c>
    </row>
    <row r="19" spans="2:3" ht="22.5" customHeight="1" thickBot="1">
      <c r="B19" s="18" t="s">
        <v>9</v>
      </c>
      <c r="C19" s="22">
        <f>(C15/C17)/C18</f>
        <v>34.01029692049244</v>
      </c>
    </row>
    <row r="20" spans="2:3" ht="24" thickBot="1">
      <c r="B20" s="19" t="s">
        <v>10</v>
      </c>
      <c r="C20" s="20">
        <f>C19/12</f>
        <v>2.834191410041037</v>
      </c>
    </row>
    <row r="22" spans="2:3" ht="30.75" thickBot="1">
      <c r="B22" s="29" t="s">
        <v>5</v>
      </c>
      <c r="C22" s="30"/>
    </row>
    <row r="23" spans="2:4" ht="24" thickBot="1">
      <c r="B23" s="8" t="s">
        <v>17</v>
      </c>
      <c r="C23" s="7">
        <v>200</v>
      </c>
      <c r="D23" s="2" t="s">
        <v>1</v>
      </c>
    </row>
    <row r="24" spans="2:3" ht="24" thickBot="1">
      <c r="B24" s="8" t="s">
        <v>7</v>
      </c>
      <c r="C24" s="7">
        <f>C23/12</f>
        <v>16.666666666666668</v>
      </c>
    </row>
    <row r="25" spans="2:3" ht="30.75" customHeight="1">
      <c r="B25" s="8" t="s">
        <v>8</v>
      </c>
      <c r="C25" s="21">
        <f>C24*C10-C6</f>
        <v>77563.03333333334</v>
      </c>
    </row>
    <row r="27" spans="2:3" ht="24" customHeight="1">
      <c r="B27" s="27" t="s">
        <v>6</v>
      </c>
      <c r="C27" s="28"/>
    </row>
    <row r="28" spans="2:3" ht="24" customHeight="1">
      <c r="B28" s="15" t="s">
        <v>15</v>
      </c>
      <c r="C28" s="14"/>
    </row>
    <row r="29" ht="12.75">
      <c r="B29" s="17" t="s">
        <v>16</v>
      </c>
    </row>
  </sheetData>
  <sheetProtection/>
  <mergeCells count="6">
    <mergeCell ref="B1:D1"/>
    <mergeCell ref="B27:C27"/>
    <mergeCell ref="B22:C22"/>
    <mergeCell ref="B12:C12"/>
    <mergeCell ref="B4:C4"/>
    <mergeCell ref="B2:D2"/>
  </mergeCells>
  <printOptions/>
  <pageMargins left="0.75" right="0.75" top="1" bottom="1" header="0.5" footer="0.5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Pop N Pop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KNOLLY</dc:creator>
  <cp:keywords/>
  <dc:description/>
  <cp:lastModifiedBy>Knolly Williams</cp:lastModifiedBy>
  <cp:lastPrinted>2014-11-20T17:53:00Z</cp:lastPrinted>
  <dcterms:created xsi:type="dcterms:W3CDTF">2008-05-11T06:23:30Z</dcterms:created>
  <dcterms:modified xsi:type="dcterms:W3CDTF">2016-11-30T10:13:19Z</dcterms:modified>
  <cp:category/>
  <cp:version/>
  <cp:contentType/>
  <cp:contentStatus/>
</cp:coreProperties>
</file>